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udget vs Actual Q1 2026" sheetId="1" state="visible" r:id="rId3"/>
    <sheet name="Budget vs Actual Q4 2025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<sst xmlns="http://schemas.openxmlformats.org/spreadsheetml/2006/main" count="52" uniqueCount="25">
  <si>
    <t xml:space="preserve">항목</t>
  </si>
  <si>
    <r>
      <rPr>
        <b val="true"/>
        <sz val="11"/>
        <color rgb="FFFFFFFF"/>
        <rFont val="Arial"/>
        <family val="0"/>
        <charset val="1"/>
      </rPr>
      <t xml:space="preserve">Budget (</t>
    </r>
    <r>
      <rPr>
        <b val="true"/>
        <sz val="11"/>
        <color rgb="FFFFFFFF"/>
        <rFont val="Noto Sans CJK SC"/>
        <family val="2"/>
      </rPr>
      <t xml:space="preserve">백만원</t>
    </r>
    <r>
      <rPr>
        <b val="true"/>
        <sz val="11"/>
        <color rgb="FFFFFFFF"/>
        <rFont val="Arial"/>
        <family val="0"/>
        <charset val="1"/>
      </rPr>
      <t xml:space="preserve">)</t>
    </r>
  </si>
  <si>
    <r>
      <rPr>
        <b val="true"/>
        <sz val="11"/>
        <color rgb="FFFFFFFF"/>
        <rFont val="Arial"/>
        <family val="0"/>
        <charset val="1"/>
      </rPr>
      <t xml:space="preserve">Actual (</t>
    </r>
    <r>
      <rPr>
        <b val="true"/>
        <sz val="11"/>
        <color rgb="FFFFFFFF"/>
        <rFont val="Noto Sans CJK SC"/>
        <family val="2"/>
      </rPr>
      <t xml:space="preserve">백만원</t>
    </r>
    <r>
      <rPr>
        <b val="true"/>
        <sz val="11"/>
        <color rgb="FFFFFFFF"/>
        <rFont val="Arial"/>
        <family val="0"/>
        <charset val="1"/>
      </rPr>
      <t xml:space="preserve">)</t>
    </r>
  </si>
  <si>
    <r>
      <rPr>
        <b val="true"/>
        <sz val="11"/>
        <color rgb="FFFFFFFF"/>
        <rFont val="Arial"/>
        <family val="0"/>
        <charset val="1"/>
      </rPr>
      <t xml:space="preserve">Variance (</t>
    </r>
    <r>
      <rPr>
        <b val="true"/>
        <sz val="11"/>
        <color rgb="FFFFFFFF"/>
        <rFont val="Noto Sans CJK SC"/>
        <family val="2"/>
      </rPr>
      <t xml:space="preserve">백만원</t>
    </r>
    <r>
      <rPr>
        <b val="true"/>
        <sz val="11"/>
        <color rgb="FFFFFFFF"/>
        <rFont val="Arial"/>
        <family val="0"/>
        <charset val="1"/>
      </rPr>
      <t xml:space="preserve">)</t>
    </r>
  </si>
  <si>
    <t xml:space="preserve">Variance (%)</t>
  </si>
  <si>
    <t xml:space="preserve">비고</t>
  </si>
  <si>
    <r>
      <rPr>
        <sz val="10"/>
        <rFont val="Noto Sans CJK SC"/>
        <family val="2"/>
      </rPr>
      <t xml:space="preserve">시약 매출 </t>
    </r>
    <r>
      <rPr>
        <sz val="10"/>
        <rFont val="Arial"/>
        <family val="0"/>
        <charset val="1"/>
      </rPr>
      <t xml:space="preserve">- </t>
    </r>
    <r>
      <rPr>
        <sz val="10"/>
        <rFont val="Noto Sans CJK SC"/>
        <family val="2"/>
      </rPr>
      <t xml:space="preserve">임상화학</t>
    </r>
  </si>
  <si>
    <r>
      <rPr>
        <sz val="10"/>
        <rFont val="Noto Sans CJK SC"/>
        <family val="2"/>
      </rPr>
      <t xml:space="preserve">시약 매출 </t>
    </r>
    <r>
      <rPr>
        <sz val="10"/>
        <rFont val="Arial"/>
        <family val="0"/>
        <charset val="1"/>
      </rPr>
      <t xml:space="preserve">- </t>
    </r>
    <r>
      <rPr>
        <sz val="10"/>
        <rFont val="Noto Sans CJK SC"/>
        <family val="2"/>
      </rPr>
      <t xml:space="preserve">면역분석</t>
    </r>
  </si>
  <si>
    <r>
      <rPr>
        <sz val="10"/>
        <rFont val="Noto Sans CJK SC"/>
        <family val="2"/>
      </rPr>
      <t xml:space="preserve">시약 매출 </t>
    </r>
    <r>
      <rPr>
        <sz val="10"/>
        <rFont val="Arial"/>
        <family val="0"/>
        <charset val="1"/>
      </rPr>
      <t xml:space="preserve">- </t>
    </r>
    <r>
      <rPr>
        <sz val="10"/>
        <rFont val="Noto Sans CJK SC"/>
        <family val="2"/>
      </rPr>
      <t xml:space="preserve">분자진단</t>
    </r>
  </si>
  <si>
    <t xml:space="preserve">△ 모니터링</t>
  </si>
  <si>
    <r>
      <rPr>
        <sz val="10"/>
        <rFont val="Noto Sans CJK SC"/>
        <family val="2"/>
      </rPr>
      <t xml:space="preserve">시약 매출 </t>
    </r>
    <r>
      <rPr>
        <sz val="10"/>
        <rFont val="Arial"/>
        <family val="0"/>
        <charset val="1"/>
      </rPr>
      <t xml:space="preserve">- </t>
    </r>
    <r>
      <rPr>
        <sz val="10"/>
        <rFont val="Noto Sans CJK SC"/>
        <family val="2"/>
      </rPr>
      <t xml:space="preserve">혈액응고</t>
    </r>
  </si>
  <si>
    <r>
      <rPr>
        <sz val="10"/>
        <rFont val="Noto Sans CJK SC"/>
        <family val="2"/>
      </rPr>
      <t xml:space="preserve">장비 매출 </t>
    </r>
    <r>
      <rPr>
        <sz val="10"/>
        <rFont val="Arial"/>
        <family val="0"/>
        <charset val="1"/>
      </rPr>
      <t xml:space="preserve">- </t>
    </r>
    <r>
      <rPr>
        <sz val="10"/>
        <rFont val="Noto Sans CJK SC"/>
        <family val="2"/>
      </rPr>
      <t xml:space="preserve">신규 설치</t>
    </r>
  </si>
  <si>
    <t xml:space="preserve">⚠ 주의 필요</t>
  </si>
  <si>
    <r>
      <rPr>
        <sz val="10"/>
        <rFont val="Noto Sans CJK SC"/>
        <family val="2"/>
      </rPr>
      <t xml:space="preserve">장비 매출 </t>
    </r>
    <r>
      <rPr>
        <sz val="10"/>
        <rFont val="Arial"/>
        <family val="0"/>
        <charset val="1"/>
      </rPr>
      <t xml:space="preserve">- </t>
    </r>
    <r>
      <rPr>
        <sz val="10"/>
        <rFont val="Noto Sans CJK SC"/>
        <family val="2"/>
      </rPr>
      <t xml:space="preserve">업그레이드</t>
    </r>
  </si>
  <si>
    <r>
      <rPr>
        <sz val="10"/>
        <rFont val="Noto Sans CJK SC"/>
        <family val="2"/>
      </rPr>
      <t xml:space="preserve">서비스 매출 </t>
    </r>
    <r>
      <rPr>
        <sz val="10"/>
        <rFont val="Arial"/>
        <family val="0"/>
        <charset val="1"/>
      </rPr>
      <t xml:space="preserve">- </t>
    </r>
    <r>
      <rPr>
        <sz val="10"/>
        <rFont val="Noto Sans CJK SC"/>
        <family val="2"/>
      </rPr>
      <t xml:space="preserve">유지보수</t>
    </r>
  </si>
  <si>
    <r>
      <rPr>
        <sz val="10"/>
        <rFont val="Noto Sans CJK SC"/>
        <family val="2"/>
      </rPr>
      <t xml:space="preserve">서비스 매출 </t>
    </r>
    <r>
      <rPr>
        <sz val="10"/>
        <rFont val="Arial"/>
        <family val="0"/>
        <charset val="1"/>
      </rPr>
      <t xml:space="preserve">- </t>
    </r>
    <r>
      <rPr>
        <sz val="10"/>
        <rFont val="Noto Sans CJK SC"/>
        <family val="2"/>
      </rPr>
      <t xml:space="preserve">컨설팅</t>
    </r>
  </si>
  <si>
    <t xml:space="preserve">인건비</t>
  </si>
  <si>
    <r>
      <rPr>
        <sz val="10"/>
        <rFont val="Noto Sans CJK SC"/>
        <family val="2"/>
      </rPr>
      <t xml:space="preserve">시약 원가 </t>
    </r>
    <r>
      <rPr>
        <sz val="10"/>
        <rFont val="Arial"/>
        <family val="0"/>
        <charset val="1"/>
      </rPr>
      <t xml:space="preserve">(COGS)</t>
    </r>
  </si>
  <si>
    <r>
      <rPr>
        <sz val="10"/>
        <rFont val="Noto Sans CJK SC"/>
        <family val="2"/>
      </rPr>
      <t xml:space="preserve">물류</t>
    </r>
    <r>
      <rPr>
        <sz val="10"/>
        <rFont val="Arial"/>
        <family val="0"/>
        <charset val="1"/>
      </rPr>
      <t xml:space="preserve">/</t>
    </r>
    <r>
      <rPr>
        <sz val="10"/>
        <rFont val="Noto Sans CJK SC"/>
        <family val="2"/>
      </rPr>
      <t xml:space="preserve">배송비</t>
    </r>
  </si>
  <si>
    <r>
      <rPr>
        <sz val="10"/>
        <rFont val="Noto Sans CJK SC"/>
        <family val="2"/>
      </rPr>
      <t xml:space="preserve">마케팅</t>
    </r>
    <r>
      <rPr>
        <sz val="10"/>
        <rFont val="Arial"/>
        <family val="0"/>
        <charset val="1"/>
      </rPr>
      <t xml:space="preserve">/</t>
    </r>
    <r>
      <rPr>
        <sz val="10"/>
        <rFont val="Noto Sans CJK SC"/>
        <family val="2"/>
      </rPr>
      <t xml:space="preserve">영업비</t>
    </r>
  </si>
  <si>
    <r>
      <rPr>
        <sz val="10"/>
        <rFont val="Arial"/>
        <family val="0"/>
        <charset val="1"/>
      </rPr>
      <t xml:space="preserve">IT/</t>
    </r>
    <r>
      <rPr>
        <sz val="10"/>
        <rFont val="Noto Sans CJK SC"/>
        <family val="2"/>
      </rPr>
      <t xml:space="preserve">시스템 유지비</t>
    </r>
  </si>
  <si>
    <r>
      <rPr>
        <sz val="10"/>
        <rFont val="Noto Sans CJK SC"/>
        <family val="2"/>
      </rPr>
      <t xml:space="preserve">교육</t>
    </r>
    <r>
      <rPr>
        <sz val="10"/>
        <rFont val="Arial"/>
        <family val="0"/>
        <charset val="1"/>
      </rPr>
      <t xml:space="preserve">/</t>
    </r>
    <r>
      <rPr>
        <sz val="10"/>
        <rFont val="Noto Sans CJK SC"/>
        <family val="2"/>
      </rPr>
      <t xml:space="preserve">연수비</t>
    </r>
  </si>
  <si>
    <r>
      <rPr>
        <sz val="10"/>
        <rFont val="Noto Sans CJK SC"/>
        <family val="2"/>
      </rPr>
      <t xml:space="preserve">임차료</t>
    </r>
    <r>
      <rPr>
        <sz val="10"/>
        <rFont val="Arial"/>
        <family val="0"/>
        <charset val="1"/>
      </rPr>
      <t xml:space="preserve">/</t>
    </r>
    <r>
      <rPr>
        <sz val="10"/>
        <rFont val="Noto Sans CJK SC"/>
        <family val="2"/>
      </rPr>
      <t xml:space="preserve">관리비</t>
    </r>
  </si>
  <si>
    <t xml:space="preserve">연구개발비</t>
  </si>
  <si>
    <t xml:space="preserve">합계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</si>
</sst>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.0%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Noto Sans CJK SC"/>
      <family val="2"/>
    </font>
    <font>
      <b val="true"/>
      <sz val="11"/>
      <color rgb="FFFFFFFF"/>
      <name val="Arial"/>
      <family val="0"/>
      <charset val="1"/>
    </font>
    <font>
      <sz val="10"/>
      <name val="Noto Sans CJK SC"/>
      <family val="2"/>
    </font>
    <font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0066A1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A1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6" min="2" style="0" width="18"/>
  </cols>
  <sheetData>
    <row r="1" customFormat="false" ht="17.1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</row>
    <row r="2" customFormat="false" ht="15" hidden="false" customHeight="false" outlineLevel="0" collapsed="false">
      <c r="A2" s="3" t="s">
        <v>6</v>
      </c>
      <c r="B2" s="4" t="n">
        <v>850</v>
      </c>
      <c r="C2" s="4" t="n">
        <v>873</v>
      </c>
      <c r="D2" s="3" t="n">
        <f aca="false">C2-B2</f>
        <v>23</v>
      </c>
      <c r="E2" s="5" t="n">
        <f aca="false">IF(B2=0,0,D2/ABS(B2))</f>
        <v>0.0270588235294118</v>
      </c>
      <c r="F2" s="3"/>
    </row>
    <row r="3" customFormat="false" ht="15" hidden="false" customHeight="false" outlineLevel="0" collapsed="false">
      <c r="A3" s="3" t="s">
        <v>7</v>
      </c>
      <c r="B3" s="4" t="n">
        <v>620</v>
      </c>
      <c r="C3" s="4" t="n">
        <v>644</v>
      </c>
      <c r="D3" s="3" t="n">
        <f aca="false">C3-B3</f>
        <v>24</v>
      </c>
      <c r="E3" s="5" t="n">
        <f aca="false">IF(B3=0,0,D3/ABS(B3))</f>
        <v>0.0387096774193548</v>
      </c>
      <c r="F3" s="3"/>
    </row>
    <row r="4" customFormat="false" ht="15" hidden="false" customHeight="false" outlineLevel="0" collapsed="false">
      <c r="A4" s="3" t="s">
        <v>8</v>
      </c>
      <c r="B4" s="4" t="n">
        <v>480</v>
      </c>
      <c r="C4" s="4" t="n">
        <v>442</v>
      </c>
      <c r="D4" s="3" t="n">
        <f aca="false">C4-B4</f>
        <v>-38</v>
      </c>
      <c r="E4" s="5" t="n">
        <f aca="false">IF(B4=0,0,D4/ABS(B4))</f>
        <v>-0.0791666666666667</v>
      </c>
      <c r="F4" s="3" t="s">
        <v>9</v>
      </c>
    </row>
    <row r="5" customFormat="false" ht="15" hidden="false" customHeight="false" outlineLevel="0" collapsed="false">
      <c r="A5" s="3" t="s">
        <v>10</v>
      </c>
      <c r="B5" s="4" t="n">
        <v>180</v>
      </c>
      <c r="C5" s="4" t="n">
        <v>185</v>
      </c>
      <c r="D5" s="3" t="n">
        <f aca="false">C5-B5</f>
        <v>5</v>
      </c>
      <c r="E5" s="5" t="n">
        <f aca="false">IF(B5=0,0,D5/ABS(B5))</f>
        <v>0.0277777777777778</v>
      </c>
      <c r="F5" s="3"/>
    </row>
    <row r="6" customFormat="false" ht="15" hidden="false" customHeight="false" outlineLevel="0" collapsed="false">
      <c r="A6" s="3" t="s">
        <v>11</v>
      </c>
      <c r="B6" s="4" t="n">
        <v>350</v>
      </c>
      <c r="C6" s="4" t="n">
        <v>398</v>
      </c>
      <c r="D6" s="3" t="n">
        <f aca="false">C6-B6</f>
        <v>48</v>
      </c>
      <c r="E6" s="5" t="n">
        <f aca="false">IF(B6=0,0,D6/ABS(B6))</f>
        <v>0.137142857142857</v>
      </c>
      <c r="F6" s="3" t="s">
        <v>12</v>
      </c>
    </row>
    <row r="7" customFormat="false" ht="15" hidden="false" customHeight="false" outlineLevel="0" collapsed="false">
      <c r="A7" s="3" t="s">
        <v>13</v>
      </c>
      <c r="B7" s="4" t="n">
        <v>120</v>
      </c>
      <c r="C7" s="4" t="n">
        <v>115</v>
      </c>
      <c r="D7" s="3" t="n">
        <f aca="false">C7-B7</f>
        <v>-5</v>
      </c>
      <c r="E7" s="5" t="n">
        <f aca="false">IF(B7=0,0,D7/ABS(B7))</f>
        <v>-0.0416666666666667</v>
      </c>
      <c r="F7" s="3"/>
    </row>
    <row r="8" customFormat="false" ht="15" hidden="false" customHeight="false" outlineLevel="0" collapsed="false">
      <c r="A8" s="3" t="s">
        <v>14</v>
      </c>
      <c r="B8" s="4" t="n">
        <v>290</v>
      </c>
      <c r="C8" s="4" t="n">
        <v>307</v>
      </c>
      <c r="D8" s="3" t="n">
        <f aca="false">C8-B8</f>
        <v>17</v>
      </c>
      <c r="E8" s="5" t="n">
        <f aca="false">IF(B8=0,0,D8/ABS(B8))</f>
        <v>0.0586206896551724</v>
      </c>
      <c r="F8" s="3" t="s">
        <v>9</v>
      </c>
    </row>
    <row r="9" customFormat="false" ht="15" hidden="false" customHeight="false" outlineLevel="0" collapsed="false">
      <c r="A9" s="3" t="s">
        <v>15</v>
      </c>
      <c r="B9" s="4" t="n">
        <v>85</v>
      </c>
      <c r="C9" s="4" t="n">
        <v>96</v>
      </c>
      <c r="D9" s="3" t="n">
        <f aca="false">C9-B9</f>
        <v>11</v>
      </c>
      <c r="E9" s="5" t="n">
        <f aca="false">IF(B9=0,0,D9/ABS(B9))</f>
        <v>0.129411764705882</v>
      </c>
      <c r="F9" s="3" t="s">
        <v>12</v>
      </c>
    </row>
    <row r="10" customFormat="false" ht="15" hidden="false" customHeight="false" outlineLevel="0" collapsed="false">
      <c r="A10" s="3" t="s">
        <v>16</v>
      </c>
      <c r="B10" s="4" t="n">
        <v>-420</v>
      </c>
      <c r="C10" s="4" t="n">
        <v>-423</v>
      </c>
      <c r="D10" s="3" t="n">
        <f aca="false">C10-B10</f>
        <v>-3</v>
      </c>
      <c r="E10" s="5" t="n">
        <f aca="false">IF(B10=0,0,D10/ABS(B10))</f>
        <v>-0.00714285714285714</v>
      </c>
      <c r="F10" s="3"/>
    </row>
    <row r="11" customFormat="false" ht="15" hidden="false" customHeight="false" outlineLevel="0" collapsed="false">
      <c r="A11" s="3" t="s">
        <v>17</v>
      </c>
      <c r="B11" s="4" t="n">
        <v>-680</v>
      </c>
      <c r="C11" s="4" t="n">
        <v>-667</v>
      </c>
      <c r="D11" s="3" t="n">
        <f aca="false">C11-B11</f>
        <v>13</v>
      </c>
      <c r="E11" s="5" t="n">
        <f aca="false">IF(B11=0,0,D11/ABS(B11))</f>
        <v>0.0191176470588235</v>
      </c>
      <c r="F11" s="3"/>
    </row>
    <row r="12" customFormat="false" ht="15" hidden="false" customHeight="false" outlineLevel="0" collapsed="false">
      <c r="A12" s="3" t="s">
        <v>18</v>
      </c>
      <c r="B12" s="4" t="n">
        <v>-95</v>
      </c>
      <c r="C12" s="4" t="n">
        <v>-101</v>
      </c>
      <c r="D12" s="3" t="n">
        <f aca="false">C12-B12</f>
        <v>-6</v>
      </c>
      <c r="E12" s="5" t="n">
        <f aca="false">IF(B12=0,0,D12/ABS(B12))</f>
        <v>-0.0631578947368421</v>
      </c>
      <c r="F12" s="3" t="s">
        <v>9</v>
      </c>
    </row>
    <row r="13" customFormat="false" ht="15" hidden="false" customHeight="false" outlineLevel="0" collapsed="false">
      <c r="A13" s="3" t="s">
        <v>19</v>
      </c>
      <c r="B13" s="4" t="n">
        <v>-145</v>
      </c>
      <c r="C13" s="4" t="n">
        <v>-135</v>
      </c>
      <c r="D13" s="3" t="n">
        <f aca="false">C13-B13</f>
        <v>10</v>
      </c>
      <c r="E13" s="5" t="n">
        <f aca="false">IF(B13=0,0,D13/ABS(B13))</f>
        <v>0.0689655172413793</v>
      </c>
      <c r="F13" s="3" t="s">
        <v>9</v>
      </c>
    </row>
    <row r="14" customFormat="false" ht="15" hidden="false" customHeight="false" outlineLevel="0" collapsed="false">
      <c r="A14" s="6" t="s">
        <v>20</v>
      </c>
      <c r="B14" s="4" t="n">
        <v>-78</v>
      </c>
      <c r="C14" s="4" t="n">
        <v>-80</v>
      </c>
      <c r="D14" s="3" t="n">
        <f aca="false">C14-B14</f>
        <v>-2</v>
      </c>
      <c r="E14" s="5" t="n">
        <f aca="false">IF(B14=0,0,D14/ABS(B14))</f>
        <v>-0.0256410256410256</v>
      </c>
      <c r="F14" s="3"/>
    </row>
    <row r="15" customFormat="false" ht="15" hidden="false" customHeight="false" outlineLevel="0" collapsed="false">
      <c r="A15" s="3" t="s">
        <v>21</v>
      </c>
      <c r="B15" s="4" t="n">
        <v>-35</v>
      </c>
      <c r="C15" s="4" t="n">
        <v>-42</v>
      </c>
      <c r="D15" s="3" t="n">
        <f aca="false">C15-B15</f>
        <v>-7</v>
      </c>
      <c r="E15" s="5" t="n">
        <f aca="false">IF(B15=0,0,D15/ABS(B15))</f>
        <v>-0.2</v>
      </c>
      <c r="F15" s="3" t="s">
        <v>12</v>
      </c>
    </row>
    <row r="16" customFormat="false" ht="15" hidden="false" customHeight="false" outlineLevel="0" collapsed="false">
      <c r="A16" s="3" t="s">
        <v>22</v>
      </c>
      <c r="B16" s="4" t="n">
        <v>-110</v>
      </c>
      <c r="C16" s="4" t="n">
        <v>-110</v>
      </c>
      <c r="D16" s="3" t="n">
        <f aca="false">C16-B16</f>
        <v>0</v>
      </c>
      <c r="E16" s="5" t="n">
        <f aca="false">IF(B16=0,0,D16/ABS(B16))</f>
        <v>0</v>
      </c>
      <c r="F16" s="3"/>
    </row>
    <row r="17" customFormat="false" ht="15" hidden="false" customHeight="false" outlineLevel="0" collapsed="false">
      <c r="A17" s="3" t="s">
        <v>23</v>
      </c>
      <c r="B17" s="4" t="n">
        <v>-65</v>
      </c>
      <c r="C17" s="4" t="n">
        <v>-68</v>
      </c>
      <c r="D17" s="3" t="n">
        <f aca="false">C17-B17</f>
        <v>-3</v>
      </c>
      <c r="E17" s="5" t="n">
        <f aca="false">IF(B17=0,0,D17/ABS(B17))</f>
        <v>-0.0461538461538462</v>
      </c>
      <c r="F17" s="3"/>
    </row>
    <row r="18" customFormat="false" ht="15" hidden="false" customHeight="false" outlineLevel="0" collapsed="false">
      <c r="A18" s="3" t="s">
        <v>24</v>
      </c>
      <c r="B18" s="3" t="n">
        <f aca="false">SUM(B2:B17)</f>
        <v>1347</v>
      </c>
      <c r="C18" s="3" t="n">
        <f aca="false">SUM(C2:C17)</f>
        <v>1434</v>
      </c>
      <c r="D18" s="3" t="n">
        <f aca="false">C18-B18</f>
        <v>87</v>
      </c>
      <c r="E18" s="5" t="n">
        <f aca="false">IF(B18=0,0,D18/ABS(B18))</f>
        <v>0.0645879732739421</v>
      </c>
      <c r="F18" s="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6" min="2" style="0" width="18"/>
  </cols>
  <sheetData>
    <row r="1" customFormat="false" ht="17.1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</row>
    <row r="2" customFormat="false" ht="15" hidden="false" customHeight="false" outlineLevel="0" collapsed="false">
      <c r="A2" s="3" t="s">
        <v>6</v>
      </c>
      <c r="B2" s="4" t="n">
        <v>790</v>
      </c>
      <c r="C2" s="4" t="n">
        <v>802</v>
      </c>
      <c r="D2" s="3" t="n">
        <f aca="false">C2-B2</f>
        <v>12</v>
      </c>
      <c r="E2" s="5" t="n">
        <f aca="false">IF(B2=0,0,D2/ABS(B2))</f>
        <v>0.0151898734177215</v>
      </c>
      <c r="F2" s="3"/>
    </row>
    <row r="3" customFormat="false" ht="15" hidden="false" customHeight="false" outlineLevel="0" collapsed="false">
      <c r="A3" s="3" t="s">
        <v>7</v>
      </c>
      <c r="B3" s="4" t="n">
        <v>589</v>
      </c>
      <c r="C3" s="4" t="n">
        <v>618</v>
      </c>
      <c r="D3" s="3" t="n">
        <f aca="false">C3-B3</f>
        <v>29</v>
      </c>
      <c r="E3" s="5" t="n">
        <f aca="false">IF(B3=0,0,D3/ABS(B3))</f>
        <v>0.0492359932088285</v>
      </c>
      <c r="F3" s="3"/>
    </row>
    <row r="4" customFormat="false" ht="15" hidden="false" customHeight="false" outlineLevel="0" collapsed="false">
      <c r="A4" s="3" t="s">
        <v>8</v>
      </c>
      <c r="B4" s="4" t="n">
        <v>495</v>
      </c>
      <c r="C4" s="4" t="n">
        <v>470</v>
      </c>
      <c r="D4" s="3" t="n">
        <f aca="false">C4-B4</f>
        <v>-25</v>
      </c>
      <c r="E4" s="5" t="n">
        <f aca="false">IF(B4=0,0,D4/ABS(B4))</f>
        <v>-0.0505050505050505</v>
      </c>
      <c r="F4" s="3"/>
    </row>
    <row r="5" customFormat="false" ht="15" hidden="false" customHeight="false" outlineLevel="0" collapsed="false">
      <c r="A5" s="3" t="s">
        <v>10</v>
      </c>
      <c r="B5" s="4" t="n">
        <v>171</v>
      </c>
      <c r="C5" s="4" t="n">
        <v>174</v>
      </c>
      <c r="D5" s="3" t="n">
        <f aca="false">C5-B5</f>
        <v>3</v>
      </c>
      <c r="E5" s="5" t="n">
        <f aca="false">IF(B5=0,0,D5/ABS(B5))</f>
        <v>0.0175438596491228</v>
      </c>
      <c r="F5" s="3"/>
    </row>
    <row r="6" customFormat="false" ht="15" hidden="false" customHeight="false" outlineLevel="0" collapsed="false">
      <c r="A6" s="3" t="s">
        <v>11</v>
      </c>
      <c r="B6" s="4" t="n">
        <v>332</v>
      </c>
      <c r="C6" s="4" t="n">
        <v>317</v>
      </c>
      <c r="D6" s="3" t="n">
        <f aca="false">C6-B6</f>
        <v>-15</v>
      </c>
      <c r="E6" s="5" t="n">
        <f aca="false">IF(B6=0,0,D6/ABS(B6))</f>
        <v>-0.0451807228915663</v>
      </c>
      <c r="F6" s="3"/>
    </row>
    <row r="7" customFormat="false" ht="15" hidden="false" customHeight="false" outlineLevel="0" collapsed="false">
      <c r="A7" s="3" t="s">
        <v>13</v>
      </c>
      <c r="B7" s="4" t="n">
        <v>125</v>
      </c>
      <c r="C7" s="4" t="n">
        <v>126</v>
      </c>
      <c r="D7" s="3" t="n">
        <f aca="false">C7-B7</f>
        <v>1</v>
      </c>
      <c r="E7" s="5" t="n">
        <f aca="false">IF(B7=0,0,D7/ABS(B7))</f>
        <v>0.008</v>
      </c>
      <c r="F7" s="3"/>
    </row>
    <row r="8" customFormat="false" ht="15" hidden="false" customHeight="false" outlineLevel="0" collapsed="false">
      <c r="A8" s="3" t="s">
        <v>14</v>
      </c>
      <c r="B8" s="4" t="n">
        <v>285</v>
      </c>
      <c r="C8" s="4" t="n">
        <v>295</v>
      </c>
      <c r="D8" s="3" t="n">
        <f aca="false">C8-B8</f>
        <v>10</v>
      </c>
      <c r="E8" s="5" t="n">
        <f aca="false">IF(B8=0,0,D8/ABS(B8))</f>
        <v>0.0350877192982456</v>
      </c>
      <c r="F8" s="3"/>
    </row>
    <row r="9" customFormat="false" ht="15" hidden="false" customHeight="false" outlineLevel="0" collapsed="false">
      <c r="A9" s="3" t="s">
        <v>15</v>
      </c>
      <c r="B9" s="4" t="n">
        <v>87</v>
      </c>
      <c r="C9" s="4" t="n">
        <v>84</v>
      </c>
      <c r="D9" s="3" t="n">
        <f aca="false">C9-B9</f>
        <v>-3</v>
      </c>
      <c r="E9" s="5" t="n">
        <f aca="false">IF(B9=0,0,D9/ABS(B9))</f>
        <v>-0.0344827586206897</v>
      </c>
      <c r="F9" s="3"/>
    </row>
    <row r="10" customFormat="false" ht="15" hidden="false" customHeight="false" outlineLevel="0" collapsed="false">
      <c r="A10" s="3" t="s">
        <v>16</v>
      </c>
      <c r="B10" s="4" t="n">
        <v>-392</v>
      </c>
      <c r="C10" s="4" t="n">
        <v>-389</v>
      </c>
      <c r="D10" s="3" t="n">
        <f aca="false">C10-B10</f>
        <v>3</v>
      </c>
      <c r="E10" s="5" t="n">
        <f aca="false">IF(B10=0,0,D10/ABS(B10))</f>
        <v>0.0076530612244898</v>
      </c>
      <c r="F10" s="3"/>
    </row>
    <row r="11" customFormat="false" ht="15" hidden="false" customHeight="false" outlineLevel="0" collapsed="false">
      <c r="A11" s="3" t="s">
        <v>17</v>
      </c>
      <c r="B11" s="4" t="n">
        <v>-663</v>
      </c>
      <c r="C11" s="4" t="n">
        <v>-660</v>
      </c>
      <c r="D11" s="3" t="n">
        <f aca="false">C11-B11</f>
        <v>3</v>
      </c>
      <c r="E11" s="5" t="n">
        <f aca="false">IF(B11=0,0,D11/ABS(B11))</f>
        <v>0.00452488687782806</v>
      </c>
      <c r="F11" s="3"/>
    </row>
    <row r="12" customFormat="false" ht="15" hidden="false" customHeight="false" outlineLevel="0" collapsed="false">
      <c r="A12" s="3" t="s">
        <v>18</v>
      </c>
      <c r="B12" s="4" t="n">
        <v>-96</v>
      </c>
      <c r="C12" s="4" t="n">
        <v>-98</v>
      </c>
      <c r="D12" s="3" t="n">
        <f aca="false">C12-B12</f>
        <v>-2</v>
      </c>
      <c r="E12" s="5" t="n">
        <f aca="false">IF(B12=0,0,D12/ABS(B12))</f>
        <v>-0.0208333333333333</v>
      </c>
      <c r="F12" s="3"/>
    </row>
    <row r="13" customFormat="false" ht="15" hidden="false" customHeight="false" outlineLevel="0" collapsed="false">
      <c r="A13" s="3" t="s">
        <v>19</v>
      </c>
      <c r="B13" s="4" t="n">
        <v>-152</v>
      </c>
      <c r="C13" s="4" t="n">
        <v>-145</v>
      </c>
      <c r="D13" s="3" t="n">
        <f aca="false">C13-B13</f>
        <v>7</v>
      </c>
      <c r="E13" s="5" t="n">
        <f aca="false">IF(B13=0,0,D13/ABS(B13))</f>
        <v>0.0460526315789474</v>
      </c>
      <c r="F13" s="3"/>
    </row>
    <row r="14" customFormat="false" ht="15" hidden="false" customHeight="false" outlineLevel="0" collapsed="false">
      <c r="A14" s="6" t="s">
        <v>20</v>
      </c>
      <c r="B14" s="4" t="n">
        <v>-76</v>
      </c>
      <c r="C14" s="4" t="n">
        <v>-75</v>
      </c>
      <c r="D14" s="3" t="n">
        <f aca="false">C14-B14</f>
        <v>1</v>
      </c>
      <c r="E14" s="5" t="n">
        <f aca="false">IF(B14=0,0,D14/ABS(B14))</f>
        <v>0.0131578947368421</v>
      </c>
      <c r="F14" s="3"/>
    </row>
    <row r="15" customFormat="false" ht="15" hidden="false" customHeight="false" outlineLevel="0" collapsed="false">
      <c r="A15" s="3" t="s">
        <v>21</v>
      </c>
      <c r="B15" s="4" t="n">
        <v>-36</v>
      </c>
      <c r="C15" s="4" t="n">
        <v>-35</v>
      </c>
      <c r="D15" s="3" t="n">
        <f aca="false">C15-B15</f>
        <v>1</v>
      </c>
      <c r="E15" s="5" t="n">
        <f aca="false">IF(B15=0,0,D15/ABS(B15))</f>
        <v>0.0277777777777778</v>
      </c>
      <c r="F15" s="3"/>
    </row>
    <row r="16" customFormat="false" ht="15" hidden="false" customHeight="false" outlineLevel="0" collapsed="false">
      <c r="A16" s="3" t="s">
        <v>22</v>
      </c>
      <c r="B16" s="4" t="n">
        <v>-104</v>
      </c>
      <c r="C16" s="4" t="n">
        <v>-103</v>
      </c>
      <c r="D16" s="3" t="n">
        <f aca="false">C16-B16</f>
        <v>1</v>
      </c>
      <c r="E16" s="5" t="n">
        <f aca="false">IF(B16=0,0,D16/ABS(B16))</f>
        <v>0.00961538461538462</v>
      </c>
      <c r="F16" s="3"/>
    </row>
    <row r="17" customFormat="false" ht="15" hidden="false" customHeight="false" outlineLevel="0" collapsed="false">
      <c r="A17" s="3" t="s">
        <v>23</v>
      </c>
      <c r="B17" s="4" t="n">
        <v>-63</v>
      </c>
      <c r="C17" s="4" t="n">
        <v>-61</v>
      </c>
      <c r="D17" s="3" t="n">
        <f aca="false">C17-B17</f>
        <v>2</v>
      </c>
      <c r="E17" s="5" t="n">
        <f aca="false">IF(B17=0,0,D17/ABS(B17))</f>
        <v>0.0317460317460317</v>
      </c>
      <c r="F17" s="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2026-04-16T00:56:09Z</dcterms:created>
  <dc:creator>openpyxl</dc:creator>
  <dc:description/>
  <dc:language>en-US</dc:language>
  <cp:lastModifiedBy/>
  <dcterms:modified xsi:type="dcterms:W3CDTF">2026-04-16T00:56:09Z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